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<sst xmlns="http://schemas.openxmlformats.org/spreadsheetml/2006/main" count="154" uniqueCount="127">
  <si>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</si>
  <si>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</si>
  <si>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</si>
  <si>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</si>
  <si>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</si>
  <si>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</si>
  <si>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</si>
  <si>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</si>
  <si>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</si>
  <si>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</si>
  <si>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</si>
  <si>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</si>
  <si>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</si>
  <si>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</si>
  <si>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</si>
  <si>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</si>
  <si>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</si>
  <si>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</si>
  <si>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</si>
  <si>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</si>
  <si>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</si>
  <si>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</si>
  <si>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</si>
  <si>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</si>
  <si>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</si>
  <si>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</si>
  <si>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</si>
  <si>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</si>
  <si>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</si>
  <si>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</si>
  <si>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</si>
  <si>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</si>
  <si>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</si>
  <si>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</si>
  <si>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</si>
  <si>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</si>
  <si>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</si>
  <si>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</si>
  <si>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</si>
  <si>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</si>
  <si>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</si>
  <si>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</si>
  <si>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</si>
  <si>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</si>
  <si>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</si>
  <si>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</si>
  <si>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</si>
  <si>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</si>
  <si>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</si>
  <si>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</si>
  <si>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</si>
  <si>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</si>
  <si>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</si>
  <si>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</si>
  <si>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</si>
  <si>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</si>
  <si>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</si>
  <si>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</si>
  <si>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</si>
  <si>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</si>
  <si>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</si>
  <si>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</si>
  <si>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</si>
  <si>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</si>
  <si>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</si>
  <si>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</si>
  <si>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</si>
  <si>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</si>
  <si>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</si>
  <si>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</si>
  <si>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</si>
  <si>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</si>
  <si>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</si>
  <si>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</si>
  <si>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</si>
  <si>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</si>
  <si>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</si>
  <si>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</si>
  <si>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</si>
  <si>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</si>
  <si>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</si>
  <si>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</si>
  <si>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</si>
  <si>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</si>
  <si>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</si>
  <si>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</si>
  <si>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</si>
  <si>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</si>
  <si>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</si>
  <si>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</si>
  <si>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</si>
  <si>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</si>
  <si>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</si>
  <si>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</si>
  <si>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</si>
  <si>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</si>
  <si>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</si>
  <si>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</si>
  <si>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</si>
  <si>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</si>
  <si>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</si>
  <si>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</si>
  <si>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</si>
  <si>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</si>
  <si>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</si>
  <si>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</si>
  <si>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</si>
  <si>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</si>
  <si>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</si>
  <si>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</si>
  <si>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</si>
  <si>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</si>
  <si>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</si>
  <si>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</si>
  <si>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</si>
  <si>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</si>
  <si>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</si>
  <si>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</si>
  <si>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перший квартал 2021 року</t>
  </si>
  <si>
    <t>Іллічівський міський суд Одеської області</t>
  </si>
  <si>
    <t>68001. Одеська область.м. Чорноморськ</t>
  </si>
  <si>
    <t>вул. Праці</t>
  </si>
  <si>
    <t/>
  </si>
  <si>
    <t>К.М. Рожкован</t>
  </si>
  <si>
    <t>В.С. Маратова</t>
  </si>
  <si>
    <t>(0633659006)</t>
  </si>
  <si>
    <t>9 квітня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</si>
</sst>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&amp;L6A6DF601&amp;C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439</v>
      </c>
      <c r="D6" s="96">
        <f>SUM(D7,D10,D13,D14,D15,D21,D24,D25,D18,D19,D20)</f>
        <v>360145.2</v>
      </c>
      <c r="E6" s="96">
        <f>SUM(E7,E10,E13,E14,E15,E21,E24,E25,E18,E19,E20)</f>
        <v>408</v>
      </c>
      <c r="F6" s="96">
        <f>SUM(F7,F10,F13,F14,F15,F21,F24,F25,F18,F19,F20)</f>
        <v>337058.80999999994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3</v>
      </c>
      <c r="J6" s="96">
        <f>SUM(J7,J10,J13,J14,J15,J21,J24,J25,J18,J19,J20)</f>
        <v>2724</v>
      </c>
      <c r="K6" s="96">
        <f>SUM(K7,K10,K13,K14,K15,K21,K24,K25,K18,K19,K20)</f>
        <v>31</v>
      </c>
      <c r="L6" s="96">
        <f>SUM(L7,L10,L13,L14,L15,L21,L24,L25,L18,L19,L20)</f>
        <v>24289</v>
      </c>
    </row>
    <row r="7" spans="1:12" ht="16.5" customHeight="1">
      <c r="A7" s="87">
        <v>2</v>
      </c>
      <c r="B7" s="90" t="s">
        <v>74</v>
      </c>
      <c r="C7" s="97">
        <v>65</v>
      </c>
      <c r="D7" s="97">
        <v>184447.2</v>
      </c>
      <c r="E7" s="97">
        <v>65</v>
      </c>
      <c r="F7" s="97">
        <v>183943.21</v>
      </c>
      <c r="G7" s="97"/>
      <c r="H7" s="97"/>
      <c r="I7" s="97"/>
      <c r="J7" s="97"/>
      <c r="K7" s="97"/>
      <c r="L7" s="97"/>
    </row>
    <row r="8" spans="1:12" ht="16.5" customHeight="1">
      <c r="A8" s="87">
        <v>3</v>
      </c>
      <c r="B8" s="91" t="s">
        <v>75</v>
      </c>
      <c r="C8" s="97">
        <v>55</v>
      </c>
      <c r="D8" s="97">
        <v>127445.47</v>
      </c>
      <c r="E8" s="97">
        <v>55</v>
      </c>
      <c r="F8" s="97">
        <v>126941.47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10</v>
      </c>
      <c r="D9" s="97">
        <v>57001.73</v>
      </c>
      <c r="E9" s="97">
        <v>10</v>
      </c>
      <c r="F9" s="97">
        <v>57001.74</v>
      </c>
      <c r="G9" s="97"/>
      <c r="H9" s="97"/>
      <c r="I9" s="97"/>
      <c r="J9" s="97"/>
      <c r="K9" s="97"/>
      <c r="L9" s="97"/>
    </row>
    <row r="10" spans="1:12" ht="19.5" customHeight="1">
      <c r="A10" s="87">
        <v>5</v>
      </c>
      <c r="B10" s="90" t="s">
        <v>77</v>
      </c>
      <c r="C10" s="97">
        <v>73</v>
      </c>
      <c r="D10" s="97">
        <v>73548</v>
      </c>
      <c r="E10" s="97">
        <v>48</v>
      </c>
      <c r="F10" s="97">
        <v>50680</v>
      </c>
      <c r="G10" s="97"/>
      <c r="H10" s="97"/>
      <c r="I10" s="97">
        <v>3</v>
      </c>
      <c r="J10" s="97">
        <v>2724</v>
      </c>
      <c r="K10" s="97">
        <v>25</v>
      </c>
      <c r="L10" s="97">
        <v>22700</v>
      </c>
    </row>
    <row r="11" spans="1:12" ht="19.5" customHeight="1">
      <c r="A11" s="87">
        <v>6</v>
      </c>
      <c r="B11" s="91" t="s">
        <v>78</v>
      </c>
      <c r="C11" s="97">
        <v>2</v>
      </c>
      <c r="D11" s="97">
        <v>9080</v>
      </c>
      <c r="E11" s="97">
        <v>2</v>
      </c>
      <c r="F11" s="97">
        <v>8912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71</v>
      </c>
      <c r="D12" s="97">
        <v>64468</v>
      </c>
      <c r="E12" s="97">
        <v>46</v>
      </c>
      <c r="F12" s="97">
        <v>41768</v>
      </c>
      <c r="G12" s="97"/>
      <c r="H12" s="97"/>
      <c r="I12" s="97">
        <v>3</v>
      </c>
      <c r="J12" s="97">
        <v>2724</v>
      </c>
      <c r="K12" s="97">
        <v>25</v>
      </c>
      <c r="L12" s="97">
        <v>22700</v>
      </c>
    </row>
    <row r="13" spans="1:12" ht="15" customHeight="1">
      <c r="A13" s="87">
        <v>8</v>
      </c>
      <c r="B13" s="90" t="s">
        <v>18</v>
      </c>
      <c r="C13" s="97">
        <v>38</v>
      </c>
      <c r="D13" s="97">
        <v>34504</v>
      </c>
      <c r="E13" s="97">
        <v>38</v>
      </c>
      <c r="F13" s="97">
        <v>34546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33</v>
      </c>
      <c r="D15" s="97">
        <v>15890</v>
      </c>
      <c r="E15" s="97">
        <v>32</v>
      </c>
      <c r="F15" s="97">
        <v>16117</v>
      </c>
      <c r="G15" s="97"/>
      <c r="H15" s="97"/>
      <c r="I15" s="97"/>
      <c r="J15" s="97"/>
      <c r="K15" s="97">
        <v>1</v>
      </c>
      <c r="L15" s="97">
        <v>454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33</v>
      </c>
      <c r="D17" s="97">
        <v>15890</v>
      </c>
      <c r="E17" s="97">
        <v>32</v>
      </c>
      <c r="F17" s="97">
        <v>16117</v>
      </c>
      <c r="G17" s="97"/>
      <c r="H17" s="97"/>
      <c r="I17" s="97"/>
      <c r="J17" s="97"/>
      <c r="K17" s="97">
        <v>1</v>
      </c>
      <c r="L17" s="97">
        <v>454</v>
      </c>
    </row>
    <row r="18" spans="1:12" ht="21" customHeight="1">
      <c r="A18" s="87">
        <v>13</v>
      </c>
      <c r="B18" s="99" t="s">
        <v>104</v>
      </c>
      <c r="C18" s="97">
        <v>226</v>
      </c>
      <c r="D18" s="97">
        <v>51302</v>
      </c>
      <c r="E18" s="97">
        <v>221</v>
      </c>
      <c r="F18" s="97">
        <v>51318.6</v>
      </c>
      <c r="G18" s="97"/>
      <c r="H18" s="97"/>
      <c r="I18" s="97"/>
      <c r="J18" s="97"/>
      <c r="K18" s="97">
        <v>5</v>
      </c>
      <c r="L18" s="97">
        <v>1135</v>
      </c>
    </row>
    <row r="19" spans="1:12" ht="21" customHeight="1">
      <c r="A19" s="87">
        <v>14</v>
      </c>
      <c r="B19" s="99" t="s">
        <v>105</v>
      </c>
      <c r="C19" s="97">
        <v>4</v>
      </c>
      <c r="D19" s="97">
        <v>454</v>
      </c>
      <c r="E19" s="97">
        <v>4</v>
      </c>
      <c r="F19" s="97">
        <v>454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7</v>
      </c>
      <c r="D39" s="96">
        <f>SUM(D40,D47,D48,D49)</f>
        <v>12134</v>
      </c>
      <c r="E39" s="96">
        <f>SUM(E40,E47,E48,E49)</f>
        <v>7</v>
      </c>
      <c r="F39" s="96">
        <f>SUM(F40,F47,F48,F49)</f>
        <v>12134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7</v>
      </c>
      <c r="D40" s="97">
        <f>SUM(D41,D44)</f>
        <v>12134</v>
      </c>
      <c r="E40" s="97">
        <f>SUM(E41,E44)</f>
        <v>7</v>
      </c>
      <c r="F40" s="97">
        <f>SUM(F41,F44)</f>
        <v>12134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>
        <v>4</v>
      </c>
      <c r="D41" s="97">
        <v>9410</v>
      </c>
      <c r="E41" s="97">
        <v>4</v>
      </c>
      <c r="F41" s="97">
        <v>9410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>
        <v>3</v>
      </c>
      <c r="D42" s="97">
        <v>6810</v>
      </c>
      <c r="E42" s="97">
        <v>3</v>
      </c>
      <c r="F42" s="97">
        <v>6810</v>
      </c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1</v>
      </c>
      <c r="D43" s="97">
        <v>2600</v>
      </c>
      <c r="E43" s="97">
        <v>1</v>
      </c>
      <c r="F43" s="97">
        <v>2600</v>
      </c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3</v>
      </c>
      <c r="D44" s="97">
        <v>2724</v>
      </c>
      <c r="E44" s="97">
        <v>3</v>
      </c>
      <c r="F44" s="97">
        <v>2724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3</v>
      </c>
      <c r="D46" s="97">
        <v>2724</v>
      </c>
      <c r="E46" s="97">
        <v>3</v>
      </c>
      <c r="F46" s="97">
        <v>2724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4</v>
      </c>
      <c r="D50" s="96">
        <f>SUM(D51:D54)</f>
        <v>163.44</v>
      </c>
      <c r="E50" s="96">
        <f>SUM(E51:E54)</f>
        <v>4</v>
      </c>
      <c r="F50" s="96">
        <f>SUM(F51:F54)</f>
        <v>163.44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3</v>
      </c>
      <c r="D51" s="97">
        <v>95.34</v>
      </c>
      <c r="E51" s="97">
        <v>3</v>
      </c>
      <c r="F51" s="97">
        <v>95.34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68.1</v>
      </c>
      <c r="E52" s="97">
        <v>1</v>
      </c>
      <c r="F52" s="97">
        <v>68.1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68</v>
      </c>
      <c r="D55" s="96">
        <v>30872</v>
      </c>
      <c r="E55" s="96">
        <v>68</v>
      </c>
      <c r="F55" s="96">
        <v>31814.4</v>
      </c>
      <c r="G55" s="96"/>
      <c r="H55" s="96"/>
      <c r="I55" s="96">
        <v>68</v>
      </c>
      <c r="J55" s="96">
        <v>30872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518</v>
      </c>
      <c r="D56" s="96">
        <f t="shared" si="0"/>
        <v>403314.64</v>
      </c>
      <c r="E56" s="96">
        <f t="shared" si="0"/>
        <v>487</v>
      </c>
      <c r="F56" s="96">
        <f t="shared" si="0"/>
        <v>381170.64999999997</v>
      </c>
      <c r="G56" s="96">
        <f t="shared" si="0"/>
        <v>0</v>
      </c>
      <c r="H56" s="96">
        <f t="shared" si="0"/>
        <v>0</v>
      </c>
      <c r="I56" s="96">
        <f t="shared" si="0"/>
        <v>71</v>
      </c>
      <c r="J56" s="96">
        <f t="shared" si="0"/>
        <v>33596</v>
      </c>
      <c r="K56" s="96">
        <f t="shared" si="0"/>
        <v>31</v>
      </c>
      <c r="L56" s="96">
        <f t="shared" si="0"/>
        <v>24289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&amp;L6A6DF601&amp;CФорма № 10, Підрозділ: Іллічівський міський суд Одеської області,
 Початок періоду: 01.01.2021, Кінець періоду: 31.03.2021&amp;R&amp;P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31</v>
      </c>
      <c r="F4" s="93">
        <f>SUM(F5:F25)</f>
        <v>24289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908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29</v>
      </c>
      <c r="F7" s="95">
        <v>22927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</v>
      </c>
      <c r="F13" s="95">
        <v>454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126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&amp;L6A6DF601&amp;CФорма № 10, Підрозділ: Іллічівський міський суд Одеської області,
 Початок періоду: 01.01.2021, Кінець періоду: 31.03.2021&amp;R&amp;P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Hewlett-Packard Company</cp:lastModifiedBy>
  <cp:lastPrinted>2018-03-15T14:08:04Z</cp:lastPrinted>
  <dcterms:created xsi:type="dcterms:W3CDTF">2015-09-09T10:27:37Z</dcterms:created>
  <dcterms:modified xsi:type="dcterms:W3CDTF">2021-07-15T07:44:23Z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10_00501_1.2021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6A6DF601</vt:lpwstr>
  </property>
  <property fmtid="{D5CDD505-2E9C-101B-9397-08002B2CF9AE}" pid="10" name="Підрозд">
    <vt:lpwstr>Іллічівський міський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737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31.03.2021</vt:lpwstr>
  </property>
  <property fmtid="{D5CDD505-2E9C-101B-9397-08002B2CF9AE}" pid="15" name="Пері">
    <vt:lpwstr>перший квартал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3.26.0.1578</vt:lpwstr>
  </property>
</Properties>
</file>