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<sst xmlns="http://schemas.openxmlformats.org/spreadsheetml/2006/main" count="154" uniqueCount="127">
  <si>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</si>
  <si>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</si>
  <si>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</si>
  <si>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</si>
  <si>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</si>
  <si>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</si>
  <si>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</si>
  <si>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</si>
  <si>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</si>
  <si>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</si>
  <si>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</si>
  <si>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</si>
  <si>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</si>
  <si>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</si>
  <si>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</si>
  <si>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</si>
  <si>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</si>
  <si>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</si>
  <si>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</si>
  <si>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</si>
  <si>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</si>
  <si>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</si>
  <si>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</si>
  <si>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</si>
  <si>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</si>
  <si>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</si>
  <si>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</si>
  <si>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</si>
  <si>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</si>
  <si>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</si>
  <si>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</si>
  <si>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</si>
  <si>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</si>
  <si>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</si>
  <si>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</si>
  <si>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</si>
  <si>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</si>
  <si>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</si>
  <si>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</si>
  <si>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</si>
  <si>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</si>
  <si>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</si>
  <si>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</si>
  <si>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</si>
  <si>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</si>
  <si>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</si>
  <si>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</si>
  <si>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</si>
  <si>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</si>
  <si>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</si>
  <si>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</si>
  <si>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</si>
  <si>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</si>
  <si>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</si>
  <si>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</si>
  <si>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</si>
  <si>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</si>
  <si>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</si>
  <si>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</si>
  <si>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</si>
  <si>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</si>
  <si>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</si>
  <si>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</si>
  <si>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</si>
  <si>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</si>
  <si>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</si>
  <si>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</si>
  <si>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</si>
  <si>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</si>
  <si>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</si>
  <si>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</si>
  <si>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</si>
  <si>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</si>
  <si>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</si>
  <si>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</si>
  <si>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</si>
  <si>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</si>
  <si>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</si>
  <si>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</si>
  <si>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</si>
  <si>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</si>
  <si>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</si>
  <si>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</si>
  <si>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</si>
  <si>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</si>
  <si>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</si>
  <si>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</si>
  <si>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</si>
  <si>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</si>
  <si>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</si>
  <si>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</si>
  <si>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</si>
  <si>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</si>
  <si>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</si>
  <si>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</si>
  <si>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</si>
  <si>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</si>
  <si>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</si>
  <si>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</si>
  <si>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</si>
  <si>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</si>
  <si>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</si>
  <si>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</si>
  <si>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</si>
  <si>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</si>
  <si>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</si>
  <si>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</si>
  <si>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</si>
  <si>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</si>
  <si>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</si>
  <si>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</si>
  <si>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</si>
  <si>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</si>
  <si>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</si>
  <si>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</si>
  <si>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</si>
  <si>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</si>
  <si>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</si>
  <si>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</si>
  <si>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</si>
  <si>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</si>
  <si>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</si>
  <si>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</si>
  <si>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</si>
  <si>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 xml:space="preserve">С.В. Черняєва </t>
  </si>
  <si>
    <t>inbox@il.od.court.gov.ua</t>
  </si>
  <si>
    <t>5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</si>
</sst>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&amp;LF13A83DB&amp;C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473</v>
      </c>
      <c r="D6" s="96">
        <f>SUM(D7,D10,D13,D14,D15,D21,D24,D25,D18,D19,D20)</f>
        <v>267151.08</v>
      </c>
      <c r="E6" s="96">
        <f>SUM(E7,E10,E13,E14,E15,E21,E24,E25,E18,E19,E20)</f>
        <v>450</v>
      </c>
      <c r="F6" s="96">
        <f>SUM(F7,F10,F13,F14,F15,F21,F24,F25,F18,F19,F20)</f>
        <v>265741.1199999999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23</v>
      </c>
      <c r="L6" s="96">
        <f>SUM(L7,L10,L13,L14,L15,L21,L24,L25,L18,L19,L20)</f>
        <v>18359.4</v>
      </c>
    </row>
    <row r="7" spans="1:12" ht="16.5" customHeight="1">
      <c r="A7" s="87">
        <v>2</v>
      </c>
      <c r="B7" s="90" t="s">
        <v>74</v>
      </c>
      <c r="C7" s="97">
        <v>28</v>
      </c>
      <c r="D7" s="97">
        <v>78719.13</v>
      </c>
      <c r="E7" s="97">
        <v>27</v>
      </c>
      <c r="F7" s="97">
        <v>84908.72</v>
      </c>
      <c r="G7" s="97"/>
      <c r="H7" s="97"/>
      <c r="I7" s="97"/>
      <c r="J7" s="97"/>
      <c r="K7" s="97">
        <v>1</v>
      </c>
      <c r="L7" s="97">
        <v>992.4</v>
      </c>
    </row>
    <row r="8" spans="1:12" ht="16.5" customHeight="1">
      <c r="A8" s="87">
        <v>3</v>
      </c>
      <c r="B8" s="91" t="s">
        <v>75</v>
      </c>
      <c r="C8" s="97">
        <v>15</v>
      </c>
      <c r="D8" s="97">
        <v>39976.79</v>
      </c>
      <c r="E8" s="97">
        <v>15</v>
      </c>
      <c r="F8" s="97">
        <v>39765.79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13</v>
      </c>
      <c r="D9" s="97">
        <v>38742.34</v>
      </c>
      <c r="E9" s="97">
        <v>12</v>
      </c>
      <c r="F9" s="97">
        <v>45142.93</v>
      </c>
      <c r="G9" s="97"/>
      <c r="H9" s="97"/>
      <c r="I9" s="97"/>
      <c r="J9" s="97"/>
      <c r="K9" s="97">
        <v>1</v>
      </c>
      <c r="L9" s="97">
        <v>992.4</v>
      </c>
    </row>
    <row r="10" spans="1:12" ht="19.5" customHeight="1">
      <c r="A10" s="87">
        <v>5</v>
      </c>
      <c r="B10" s="90" t="s">
        <v>77</v>
      </c>
      <c r="C10" s="97">
        <v>60</v>
      </c>
      <c r="D10" s="97">
        <v>61032.6000000001</v>
      </c>
      <c r="E10" s="97">
        <v>46</v>
      </c>
      <c r="F10" s="97">
        <v>56521.9</v>
      </c>
      <c r="G10" s="97"/>
      <c r="H10" s="97"/>
      <c r="I10" s="97"/>
      <c r="J10" s="97"/>
      <c r="K10" s="97">
        <v>14</v>
      </c>
      <c r="L10" s="97">
        <v>13893.6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2481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58551.6000000001</v>
      </c>
      <c r="E12" s="97">
        <v>45</v>
      </c>
      <c r="F12" s="97">
        <v>54040.9</v>
      </c>
      <c r="G12" s="97"/>
      <c r="H12" s="97"/>
      <c r="I12" s="97"/>
      <c r="J12" s="97"/>
      <c r="K12" s="97">
        <v>14</v>
      </c>
      <c r="L12" s="97">
        <v>13893.6</v>
      </c>
    </row>
    <row r="13" spans="1:12" ht="15" customHeight="1">
      <c r="A13" s="87">
        <v>8</v>
      </c>
      <c r="B13" s="90" t="s">
        <v>18</v>
      </c>
      <c r="C13" s="97">
        <v>33</v>
      </c>
      <c r="D13" s="97">
        <v>32749.2</v>
      </c>
      <c r="E13" s="97">
        <v>32</v>
      </c>
      <c r="F13" s="97">
        <v>31756.8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19103.7</v>
      </c>
      <c r="E15" s="97">
        <v>34</v>
      </c>
      <c r="F15" s="97">
        <v>17766.1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17863.2</v>
      </c>
      <c r="E17" s="97">
        <v>33</v>
      </c>
      <c r="F17" s="97">
        <v>16631.1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294</v>
      </c>
      <c r="D18" s="97">
        <v>72941.3999999999</v>
      </c>
      <c r="E18" s="97">
        <v>290</v>
      </c>
      <c r="F18" s="97">
        <v>72181.0999999999</v>
      </c>
      <c r="G18" s="97"/>
      <c r="H18" s="97"/>
      <c r="I18" s="97"/>
      <c r="J18" s="97"/>
      <c r="K18" s="97">
        <v>4</v>
      </c>
      <c r="L18" s="97">
        <v>992.4</v>
      </c>
    </row>
    <row r="19" spans="1:12" ht="21" customHeight="1">
      <c r="A19" s="87">
        <v>14</v>
      </c>
      <c r="B19" s="99" t="s">
        <v>105</v>
      </c>
      <c r="C19" s="97">
        <v>21</v>
      </c>
      <c r="D19" s="97">
        <v>2605.05</v>
      </c>
      <c r="E19" s="97">
        <v>21</v>
      </c>
      <c r="F19" s="97">
        <v>2606.5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2977.2</v>
      </c>
      <c r="E39" s="96">
        <f>SUM(E40,E47,E48,E49)</f>
        <v>2</v>
      </c>
      <c r="F39" s="96">
        <f>SUM(F40,F47,F48,F49)</f>
        <v>992.4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2977.2</v>
      </c>
      <c r="E40" s="97">
        <f>SUM(E41,E44)</f>
        <v>2</v>
      </c>
      <c r="F40" s="97">
        <f>SUM(F41,F44)</f>
        <v>992.4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2</v>
      </c>
      <c r="F44" s="97">
        <v>992.4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2</v>
      </c>
      <c r="F46" s="97">
        <v>992.4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193.52</v>
      </c>
      <c r="E50" s="96">
        <f>SUM(E51:E54)</f>
        <v>3</v>
      </c>
      <c r="F50" s="96">
        <f>SUM(F51:F54)</f>
        <v>193.93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44.66</v>
      </c>
      <c r="E51" s="97">
        <v>1</v>
      </c>
      <c r="F51" s="97">
        <v>45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148.93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</v>
      </c>
      <c r="D55" s="96">
        <v>24313.8</v>
      </c>
      <c r="E55" s="96">
        <v>49</v>
      </c>
      <c r="F55" s="96">
        <v>24232</v>
      </c>
      <c r="G55" s="96"/>
      <c r="H55" s="96"/>
      <c r="I55" s="96">
        <v>49</v>
      </c>
      <c r="J55" s="96">
        <v>24229.8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528</v>
      </c>
      <c r="D56" s="96">
        <f t="shared" si="0"/>
        <v>294635.60000000003</v>
      </c>
      <c r="E56" s="96">
        <f t="shared" si="0"/>
        <v>504</v>
      </c>
      <c r="F56" s="96">
        <f t="shared" si="0"/>
        <v>291159.4499999999</v>
      </c>
      <c r="G56" s="96">
        <f t="shared" si="0"/>
        <v>0</v>
      </c>
      <c r="H56" s="96">
        <f t="shared" si="0"/>
        <v>0</v>
      </c>
      <c r="I56" s="96">
        <f t="shared" si="0"/>
        <v>49</v>
      </c>
      <c r="J56" s="96">
        <f t="shared" si="0"/>
        <v>24229.8</v>
      </c>
      <c r="K56" s="96">
        <f t="shared" si="0"/>
        <v>24</v>
      </c>
      <c r="L56" s="96">
        <f t="shared" si="0"/>
        <v>19351.800000000003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&amp;LF13A83DB&amp;CФорма № 10, Підрозділ: Іллічівський міський суд Одеської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</v>
      </c>
      <c r="F4" s="93">
        <f>SUM(F5:F25)</f>
        <v>19351.8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9924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2481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1984.8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1984.8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&amp;LF13A83DB&amp;CФорма № 10, Підрозділ: Іллічівський міський суд Одеської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2018-03-15T14:08:04Z</cp:lastPrinted>
  <dcterms:created xsi:type="dcterms:W3CDTF">2015-09-09T10:27:37Z</dcterms:created>
  <dcterms:modified xsi:type="dcterms:W3CDTF">2022-08-29T12:10:57Z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10_00501_1.2022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F13A83DB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