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<sst xmlns="http://schemas.openxmlformats.org/spreadsheetml/2006/main" count="154" uniqueCount="126">
  <si>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</si>
  <si>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</si>
  <si>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</si>
  <si>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</si>
  <si>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</si>
  <si>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</si>
  <si>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</si>
  <si>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</si>
  <si>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</si>
  <si>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</si>
  <si>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</si>
  <si>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</si>
  <si>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</si>
  <si>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</si>
  <si>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</si>
  <si>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</si>
  <si>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</si>
  <si>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</si>
  <si>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</si>
  <si>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</si>
  <si>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</si>
  <si>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</si>
  <si>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</si>
  <si>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</si>
  <si>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</si>
  <si>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</si>
  <si>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</si>
  <si>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</si>
  <si>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</si>
  <si>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</si>
  <si>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</si>
  <si>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</si>
  <si>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</si>
  <si>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</si>
  <si>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</si>
  <si>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</si>
  <si>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</si>
  <si>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</si>
  <si>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</si>
  <si>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</si>
  <si>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</si>
  <si>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</si>
  <si>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</si>
  <si>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</si>
  <si>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</si>
  <si>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</si>
  <si>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</si>
  <si>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</si>
  <si>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</si>
  <si>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</si>
  <si>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</si>
  <si>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</si>
  <si>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</si>
  <si>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</si>
  <si>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</si>
  <si>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</si>
  <si>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</si>
  <si>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</si>
  <si>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</si>
  <si>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</si>
  <si>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</si>
  <si>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</si>
  <si>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</si>
  <si>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</si>
  <si>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</si>
  <si>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</si>
  <si>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</si>
  <si>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</si>
  <si>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</si>
  <si>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</si>
  <si>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</si>
  <si>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</si>
  <si>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</si>
  <si>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</si>
  <si>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</si>
  <si>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</si>
  <si>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</si>
  <si>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</si>
  <si>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</si>
  <si>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</si>
  <si>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</si>
  <si>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</si>
  <si>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</si>
  <si>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</si>
  <si>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</si>
  <si>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</si>
  <si>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</si>
  <si>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</si>
  <si>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</si>
  <si>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</si>
  <si>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</si>
  <si>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</si>
  <si>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</si>
  <si>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</si>
  <si>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</si>
  <si>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</si>
  <si>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</si>
  <si>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</si>
  <si>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</si>
  <si>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</si>
  <si>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</si>
  <si>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</si>
  <si>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</si>
  <si>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</si>
  <si>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</si>
  <si>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</si>
  <si>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</si>
  <si>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</si>
  <si>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</si>
  <si>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</si>
  <si>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</si>
  <si>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</si>
  <si>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</si>
  <si>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</si>
  <si>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</si>
  <si>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</si>
  <si>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</si>
  <si>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</si>
  <si>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</si>
  <si>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Іллічівський міський суд Одеської області</t>
  </si>
  <si>
    <t>68000. Одеська область.м. Іллічівськ</t>
  </si>
  <si>
    <t>вул. Праці</t>
  </si>
  <si>
    <t/>
  </si>
  <si>
    <t>К.М. Рожкован</t>
  </si>
  <si>
    <t>В.С. Маратова</t>
  </si>
  <si>
    <t>9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</si>
</sst>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&amp;L06CF4D6E&amp;C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744</v>
      </c>
      <c r="D6" s="96">
        <f>SUM(D7,D10,D13,D14,D15,D21,D24,D25,D18,D19,D20)</f>
        <v>610398.7299999987</v>
      </c>
      <c r="E6" s="96">
        <f>SUM(E7,E10,E13,E14,E15,E21,E24,E25,E18,E19,E20)</f>
        <v>654</v>
      </c>
      <c r="F6" s="96">
        <f>SUM(F7,F10,F13,F14,F15,F21,F24,F25,F18,F19,F20)</f>
        <v>547458.2799999997</v>
      </c>
      <c r="G6" s="96">
        <f>SUM(G7,G10,G13,G14,G15,G21,G24,G25,G18,G19,G20)</f>
        <v>2</v>
      </c>
      <c r="H6" s="96">
        <f>SUM(H7,H10,H13,H14,H15,H21,H24,H25,H18,H19,H20)</f>
        <v>3362</v>
      </c>
      <c r="I6" s="96">
        <f>SUM(I7,I10,I13,I14,I15,I21,I24,I25,I18,I19,I20)</f>
        <v>40</v>
      </c>
      <c r="J6" s="96">
        <f>SUM(J7,J10,J13,J14,J15,J21,J24,J25,J18,J19,J20)</f>
        <v>29041.2</v>
      </c>
      <c r="K6" s="96">
        <f>SUM(K7,K10,K13,K14,K15,K21,K24,K25,K18,K19,K20)</f>
        <v>86</v>
      </c>
      <c r="L6" s="96">
        <f>SUM(L7,L10,L13,L14,L15,L21,L24,L25,L18,L19,L20)</f>
        <v>61346.10000000009</v>
      </c>
    </row>
    <row r="7" spans="1:12" ht="16.5" customHeight="1">
      <c r="A7" s="87">
        <v>2</v>
      </c>
      <c r="B7" s="90" t="s">
        <v>74</v>
      </c>
      <c r="C7" s="97">
        <v>128</v>
      </c>
      <c r="D7" s="97">
        <v>283695.03</v>
      </c>
      <c r="E7" s="97">
        <v>127</v>
      </c>
      <c r="F7" s="97">
        <v>282960.58</v>
      </c>
      <c r="G7" s="97">
        <v>2</v>
      </c>
      <c r="H7" s="97">
        <v>3362</v>
      </c>
      <c r="I7" s="97">
        <v>1</v>
      </c>
      <c r="J7" s="97">
        <v>735</v>
      </c>
      <c r="K7" s="97"/>
      <c r="L7" s="97"/>
    </row>
    <row r="8" spans="1:12" ht="16.5" customHeight="1">
      <c r="A8" s="87">
        <v>3</v>
      </c>
      <c r="B8" s="91" t="s">
        <v>75</v>
      </c>
      <c r="C8" s="97">
        <v>97</v>
      </c>
      <c r="D8" s="97">
        <v>194083.51</v>
      </c>
      <c r="E8" s="97">
        <v>97</v>
      </c>
      <c r="F8" s="97">
        <v>194083.51</v>
      </c>
      <c r="G8" s="97">
        <v>2</v>
      </c>
      <c r="H8" s="97">
        <v>3362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31</v>
      </c>
      <c r="D9" s="97">
        <v>89611.52</v>
      </c>
      <c r="E9" s="97">
        <v>30</v>
      </c>
      <c r="F9" s="97">
        <v>88877.07</v>
      </c>
      <c r="G9" s="97"/>
      <c r="H9" s="97"/>
      <c r="I9" s="97">
        <v>1</v>
      </c>
      <c r="J9" s="97">
        <v>735</v>
      </c>
      <c r="K9" s="97"/>
      <c r="L9" s="97"/>
    </row>
    <row r="10" spans="1:12" ht="19.5" customHeight="1">
      <c r="A10" s="87">
        <v>5</v>
      </c>
      <c r="B10" s="90" t="s">
        <v>77</v>
      </c>
      <c r="C10" s="97">
        <v>199</v>
      </c>
      <c r="D10" s="97">
        <v>160216.599999999</v>
      </c>
      <c r="E10" s="97">
        <v>119</v>
      </c>
      <c r="F10" s="97">
        <v>99141.9999999999</v>
      </c>
      <c r="G10" s="97"/>
      <c r="H10" s="97"/>
      <c r="I10" s="97">
        <v>36</v>
      </c>
      <c r="J10" s="97">
        <v>27217.2</v>
      </c>
      <c r="K10" s="97">
        <v>78</v>
      </c>
      <c r="L10" s="97">
        <v>59617.2000000001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9605</v>
      </c>
      <c r="E11" s="97">
        <v>5</v>
      </c>
      <c r="F11" s="97">
        <v>9605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194</v>
      </c>
      <c r="D12" s="97">
        <v>150611.6</v>
      </c>
      <c r="E12" s="97">
        <v>114</v>
      </c>
      <c r="F12" s="97">
        <v>89536.9999999999</v>
      </c>
      <c r="G12" s="97"/>
      <c r="H12" s="97"/>
      <c r="I12" s="97">
        <v>36</v>
      </c>
      <c r="J12" s="97">
        <v>27217.2</v>
      </c>
      <c r="K12" s="97">
        <v>78</v>
      </c>
      <c r="L12" s="97">
        <v>59617.2000000001</v>
      </c>
    </row>
    <row r="13" spans="1:12" ht="15" customHeight="1">
      <c r="A13" s="87">
        <v>8</v>
      </c>
      <c r="B13" s="90" t="s">
        <v>18</v>
      </c>
      <c r="C13" s="97">
        <v>116</v>
      </c>
      <c r="D13" s="97">
        <v>89070.7999999999</v>
      </c>
      <c r="E13" s="97">
        <v>115</v>
      </c>
      <c r="F13" s="97">
        <v>88368.9999999999</v>
      </c>
      <c r="G13" s="97"/>
      <c r="H13" s="97"/>
      <c r="I13" s="97">
        <v>1</v>
      </c>
      <c r="J13" s="97">
        <v>704.8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82</v>
      </c>
      <c r="D15" s="97">
        <v>36306.9</v>
      </c>
      <c r="E15" s="97">
        <v>81</v>
      </c>
      <c r="F15" s="97">
        <v>36505.9</v>
      </c>
      <c r="G15" s="97"/>
      <c r="H15" s="97"/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6723.5</v>
      </c>
      <c r="E16" s="97">
        <v>7</v>
      </c>
      <c r="F16" s="97">
        <v>6721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75</v>
      </c>
      <c r="D17" s="97">
        <v>29583.4</v>
      </c>
      <c r="E17" s="97">
        <v>74</v>
      </c>
      <c r="F17" s="97">
        <v>29784.9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105</v>
      </c>
      <c r="C18" s="97">
        <v>209</v>
      </c>
      <c r="D18" s="97">
        <v>40148.8999999998</v>
      </c>
      <c r="E18" s="97">
        <v>202</v>
      </c>
      <c r="F18" s="97">
        <v>39518.1999999999</v>
      </c>
      <c r="G18" s="97"/>
      <c r="H18" s="97"/>
      <c r="I18" s="97">
        <v>2</v>
      </c>
      <c r="J18" s="97">
        <v>384.2</v>
      </c>
      <c r="K18" s="97">
        <v>7</v>
      </c>
      <c r="L18" s="97">
        <v>1344.7</v>
      </c>
    </row>
    <row r="19" spans="1:12" ht="21" customHeight="1">
      <c r="A19" s="87">
        <v>14</v>
      </c>
      <c r="B19" s="99" t="s">
        <v>106</v>
      </c>
      <c r="C19" s="97">
        <v>10</v>
      </c>
      <c r="D19" s="97">
        <v>960.5</v>
      </c>
      <c r="E19" s="97">
        <v>10</v>
      </c>
      <c r="F19" s="97">
        <v>962.6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21</v>
      </c>
      <c r="D39" s="96">
        <f>SUM(D40,D47,D48,D49)</f>
        <v>19594.2</v>
      </c>
      <c r="E39" s="96">
        <f>SUM(E40,E47,E48,E49)</f>
        <v>8</v>
      </c>
      <c r="F39" s="96">
        <f>SUM(F40,F47,F48,F49)</f>
        <v>9605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13</v>
      </c>
      <c r="L39" s="96">
        <f>SUM(L40,L47,L48,L49)</f>
        <v>9989.2</v>
      </c>
    </row>
    <row r="40" spans="1:12" ht="24" customHeight="1">
      <c r="A40" s="87">
        <v>35</v>
      </c>
      <c r="B40" s="90" t="s">
        <v>85</v>
      </c>
      <c r="C40" s="97">
        <f>SUM(C41,C44)</f>
        <v>21</v>
      </c>
      <c r="D40" s="97">
        <f>SUM(D41,D44)</f>
        <v>19594.2</v>
      </c>
      <c r="E40" s="97">
        <f>SUM(E41,E44)</f>
        <v>8</v>
      </c>
      <c r="F40" s="97">
        <f>SUM(F41,F44)</f>
        <v>9605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13</v>
      </c>
      <c r="L40" s="97">
        <f>SUM(L41,L44)</f>
        <v>9989.2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1921</v>
      </c>
      <c r="E41" s="97">
        <v>1</v>
      </c>
      <c r="F41" s="97">
        <v>1921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1</v>
      </c>
      <c r="D42" s="97">
        <v>1921</v>
      </c>
      <c r="E42" s="97">
        <v>1</v>
      </c>
      <c r="F42" s="97">
        <v>1921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20</v>
      </c>
      <c r="D44" s="97">
        <v>17673.2</v>
      </c>
      <c r="E44" s="97">
        <v>7</v>
      </c>
      <c r="F44" s="97">
        <v>7684</v>
      </c>
      <c r="G44" s="97"/>
      <c r="H44" s="97"/>
      <c r="I44" s="97"/>
      <c r="J44" s="97"/>
      <c r="K44" s="97">
        <v>13</v>
      </c>
      <c r="L44" s="97">
        <v>9989.2</v>
      </c>
    </row>
    <row r="45" spans="1:12" ht="30" customHeight="1">
      <c r="A45" s="87">
        <v>40</v>
      </c>
      <c r="B45" s="91" t="s">
        <v>89</v>
      </c>
      <c r="C45" s="97">
        <v>2</v>
      </c>
      <c r="D45" s="97">
        <v>3842</v>
      </c>
      <c r="E45" s="97">
        <v>2</v>
      </c>
      <c r="F45" s="97">
        <v>3842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18</v>
      </c>
      <c r="D46" s="97">
        <v>13831.2</v>
      </c>
      <c r="E46" s="97">
        <v>5</v>
      </c>
      <c r="F46" s="97">
        <v>3842</v>
      </c>
      <c r="G46" s="97"/>
      <c r="H46" s="97"/>
      <c r="I46" s="97"/>
      <c r="J46" s="97"/>
      <c r="K46" s="97">
        <v>13</v>
      </c>
      <c r="L46" s="97">
        <v>9989.2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31</v>
      </c>
      <c r="D50" s="96">
        <f>SUM(D51:D54)</f>
        <v>1394.64</v>
      </c>
      <c r="E50" s="96">
        <f>SUM(E51:E54)</f>
        <v>31</v>
      </c>
      <c r="F50" s="96">
        <f>SUM(F51:F54)</f>
        <v>1398.97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25</v>
      </c>
      <c r="D51" s="97">
        <v>835.63</v>
      </c>
      <c r="E51" s="97">
        <v>25</v>
      </c>
      <c r="F51" s="97">
        <v>839.36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230.52</v>
      </c>
      <c r="E52" s="97">
        <v>4</v>
      </c>
      <c r="F52" s="97">
        <v>230.53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328.49</v>
      </c>
      <c r="E54" s="97">
        <v>2</v>
      </c>
      <c r="F54" s="97">
        <v>329.08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164</v>
      </c>
      <c r="D55" s="96">
        <v>63008.7999999998</v>
      </c>
      <c r="E55" s="96">
        <v>164</v>
      </c>
      <c r="F55" s="96">
        <v>62436.5999999998</v>
      </c>
      <c r="G55" s="96"/>
      <c r="H55" s="96"/>
      <c r="I55" s="96">
        <v>164</v>
      </c>
      <c r="J55" s="96">
        <v>62436.3999999998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960</v>
      </c>
      <c r="D56" s="96">
        <f t="shared" si="0"/>
        <v>694396.3699999985</v>
      </c>
      <c r="E56" s="96">
        <f t="shared" si="0"/>
        <v>857</v>
      </c>
      <c r="F56" s="96">
        <f t="shared" si="0"/>
        <v>620898.8499999994</v>
      </c>
      <c r="G56" s="96">
        <f t="shared" si="0"/>
        <v>2</v>
      </c>
      <c r="H56" s="96">
        <f t="shared" si="0"/>
        <v>3362</v>
      </c>
      <c r="I56" s="96">
        <f t="shared" si="0"/>
        <v>204</v>
      </c>
      <c r="J56" s="96">
        <f t="shared" si="0"/>
        <v>91477.5999999998</v>
      </c>
      <c r="K56" s="96">
        <f t="shared" si="0"/>
        <v>99</v>
      </c>
      <c r="L56" s="96">
        <f t="shared" si="0"/>
        <v>71335.30000000009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&amp;L06CF4D6E&amp;CФорма № 10, Підрозділ: Іллічівський міський суд Одеської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99</v>
      </c>
      <c r="F4" s="93">
        <f>SUM(F5:F24)</f>
        <v>71335.3000000001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11</v>
      </c>
      <c r="F5" s="95">
        <v>4931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70</v>
      </c>
      <c r="F7" s="95">
        <v>53020.9000000001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2305.2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704.8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13</v>
      </c>
      <c r="F15" s="95">
        <v>9989.2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&amp;L06CF4D6E&amp;CФорма № 10, Підрозділ: Іллічівський міський суд Одеської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Hewlett-Packard Company</cp:lastModifiedBy>
  <cp:lastPrinted>2018-03-15T14:08:04Z</cp:lastPrinted>
  <dcterms:created xsi:type="dcterms:W3CDTF">2015-09-09T10:27:37Z</dcterms:created>
  <dcterms:modified xsi:type="dcterms:W3CDTF">2019-07-31T13:43:11Z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10_00501_2.2019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06CF4D6E</vt:lpwstr>
  </property>
  <property fmtid="{D5CDD505-2E9C-101B-9397-08002B2CF9AE}" pid="10" name="Підрозд">
    <vt:lpwstr>Іллічівський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737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