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<sst xmlns="http://schemas.openxmlformats.org/spreadsheetml/2006/main" count="154" uniqueCount="127">
  <si>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</si>
  <si>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</si>
  <si>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</si>
  <si>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</si>
  <si>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</si>
  <si>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</si>
  <si>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</si>
  <si>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</si>
  <si>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</si>
  <si>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</si>
  <si>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</si>
  <si>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</si>
  <si>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</si>
  <si>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</si>
  <si>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</si>
  <si>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</si>
  <si>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</si>
  <si>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</si>
  <si>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</si>
  <si>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</si>
  <si>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</si>
  <si>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</si>
  <si>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</si>
  <si>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</si>
  <si>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</si>
  <si>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</si>
  <si>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</si>
  <si>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</si>
  <si>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</si>
  <si>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</si>
  <si>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</si>
  <si>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</si>
  <si>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</si>
  <si>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</si>
  <si>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</si>
  <si>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</si>
  <si>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</si>
  <si>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</si>
  <si>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</si>
  <si>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</si>
  <si>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</si>
  <si>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</si>
  <si>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</si>
  <si>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</si>
  <si>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</si>
  <si>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</si>
  <si>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</si>
  <si>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</si>
  <si>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</si>
  <si>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</si>
  <si>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</si>
  <si>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</si>
  <si>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</si>
  <si>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</si>
  <si>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</si>
  <si>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</si>
  <si>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</si>
  <si>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</si>
  <si>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</si>
  <si>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</si>
  <si>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</si>
  <si>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</si>
  <si>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</si>
  <si>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</si>
  <si>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</si>
  <si>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</si>
  <si>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</si>
  <si>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</si>
  <si>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</si>
  <si>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</si>
  <si>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</si>
  <si>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</si>
  <si>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</si>
  <si>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</si>
  <si>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</si>
  <si>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</si>
  <si>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</si>
  <si>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</si>
  <si>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</si>
  <si>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</si>
  <si>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</si>
  <si>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</si>
  <si>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</si>
  <si>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</si>
  <si>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</si>
  <si>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</si>
  <si>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</si>
  <si>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</si>
  <si>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</si>
  <si>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</si>
  <si>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</si>
  <si>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</si>
  <si>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</si>
  <si>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</si>
  <si>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</si>
  <si>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</si>
  <si>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</si>
  <si>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</si>
  <si>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</si>
  <si>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</si>
  <si>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</si>
  <si>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</si>
  <si>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</si>
  <si>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</si>
  <si>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</si>
  <si>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</si>
  <si>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</si>
  <si>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</si>
  <si>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</si>
  <si>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</si>
  <si>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</si>
  <si>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</si>
  <si>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</si>
  <si>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</si>
  <si>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</si>
  <si>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</si>
  <si>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</si>
  <si>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</si>
  <si>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</si>
  <si>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Іллічівський міський суд Одеської області</t>
  </si>
  <si>
    <t>68001. Одеська область.м. Чорноморськ</t>
  </si>
  <si>
    <t>вул. Праці</t>
  </si>
  <si>
    <t/>
  </si>
  <si>
    <t>К.М. Рожкован</t>
  </si>
  <si>
    <t>В.С. Маратова</t>
  </si>
  <si>
    <t>(04868)5-51-98</t>
  </si>
  <si>
    <t>2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</si>
</sst>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&amp;LB7931E04&amp;C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1040</v>
      </c>
      <c r="D6" s="96">
        <f>SUM(D7,D10,D13,D14,D15,D21,D24,D25,D18,D19,D20)</f>
        <v>842754.94</v>
      </c>
      <c r="E6" s="96">
        <f>SUM(E7,E10,E13,E14,E15,E21,E24,E25,E18,E19,E20)</f>
        <v>964</v>
      </c>
      <c r="F6" s="96">
        <f>SUM(F7,F10,F13,F14,F15,F21,F24,F25,F18,F19,F20)</f>
        <v>791521.8500000001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5</v>
      </c>
      <c r="J6" s="96">
        <f>SUM(J7,J10,J13,J14,J15,J21,J24,J25,J18,J19,J20)</f>
        <v>4540</v>
      </c>
      <c r="K6" s="96">
        <f>SUM(K7,K10,K13,K14,K15,K21,K24,K25,K18,K19,K20)</f>
        <v>76</v>
      </c>
      <c r="L6" s="96">
        <f>SUM(L7,L10,L13,L14,L15,L21,L24,L25,L18,L19,L20)</f>
        <v>54253</v>
      </c>
    </row>
    <row r="7" spans="1:12" ht="16.5" customHeight="1">
      <c r="A7" s="87">
        <v>2</v>
      </c>
      <c r="B7" s="90" t="s">
        <v>74</v>
      </c>
      <c r="C7" s="97">
        <v>147</v>
      </c>
      <c r="D7" s="97">
        <v>430749.94</v>
      </c>
      <c r="E7" s="97">
        <v>145</v>
      </c>
      <c r="F7" s="97">
        <v>429050.45</v>
      </c>
      <c r="G7" s="97"/>
      <c r="H7" s="97"/>
      <c r="I7" s="97"/>
      <c r="J7" s="97"/>
      <c r="K7" s="97">
        <v>2</v>
      </c>
      <c r="L7" s="97">
        <v>1816</v>
      </c>
    </row>
    <row r="8" spans="1:12" ht="16.5" customHeight="1">
      <c r="A8" s="87">
        <v>3</v>
      </c>
      <c r="B8" s="91" t="s">
        <v>75</v>
      </c>
      <c r="C8" s="97">
        <v>111</v>
      </c>
      <c r="D8" s="97">
        <v>302971.59</v>
      </c>
      <c r="E8" s="97">
        <v>111</v>
      </c>
      <c r="F8" s="97">
        <v>303053.52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36</v>
      </c>
      <c r="D9" s="97">
        <v>127778.35</v>
      </c>
      <c r="E9" s="97">
        <v>34</v>
      </c>
      <c r="F9" s="97">
        <v>125996.93</v>
      </c>
      <c r="G9" s="97"/>
      <c r="H9" s="97"/>
      <c r="I9" s="97"/>
      <c r="J9" s="97"/>
      <c r="K9" s="97">
        <v>2</v>
      </c>
      <c r="L9" s="97">
        <v>1816</v>
      </c>
    </row>
    <row r="10" spans="1:12" ht="19.5" customHeight="1">
      <c r="A10" s="87">
        <v>5</v>
      </c>
      <c r="B10" s="90" t="s">
        <v>77</v>
      </c>
      <c r="C10" s="97">
        <v>161</v>
      </c>
      <c r="D10" s="97">
        <v>155722</v>
      </c>
      <c r="E10" s="97">
        <v>109</v>
      </c>
      <c r="F10" s="97">
        <v>110961.2</v>
      </c>
      <c r="G10" s="97"/>
      <c r="H10" s="97"/>
      <c r="I10" s="97">
        <v>5</v>
      </c>
      <c r="J10" s="97">
        <v>4540</v>
      </c>
      <c r="K10" s="97">
        <v>52</v>
      </c>
      <c r="L10" s="97">
        <v>47216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11350</v>
      </c>
      <c r="E11" s="97">
        <v>3</v>
      </c>
      <c r="F11" s="97">
        <v>11182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158</v>
      </c>
      <c r="D12" s="97">
        <v>144372</v>
      </c>
      <c r="E12" s="97">
        <v>106</v>
      </c>
      <c r="F12" s="97">
        <v>99779.2</v>
      </c>
      <c r="G12" s="97"/>
      <c r="H12" s="97"/>
      <c r="I12" s="97">
        <v>5</v>
      </c>
      <c r="J12" s="97">
        <v>4540</v>
      </c>
      <c r="K12" s="97">
        <v>52</v>
      </c>
      <c r="L12" s="97">
        <v>47216</v>
      </c>
    </row>
    <row r="13" spans="1:12" ht="15" customHeight="1">
      <c r="A13" s="87">
        <v>8</v>
      </c>
      <c r="B13" s="90" t="s">
        <v>18</v>
      </c>
      <c r="C13" s="97">
        <v>101</v>
      </c>
      <c r="D13" s="97">
        <v>91708</v>
      </c>
      <c r="E13" s="97">
        <v>101</v>
      </c>
      <c r="F13" s="97">
        <v>91899.8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85</v>
      </c>
      <c r="D15" s="97">
        <v>41314</v>
      </c>
      <c r="E15" s="97">
        <v>84</v>
      </c>
      <c r="F15" s="97">
        <v>41537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2270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83</v>
      </c>
      <c r="D17" s="97">
        <v>39044</v>
      </c>
      <c r="E17" s="97">
        <v>82</v>
      </c>
      <c r="F17" s="97">
        <v>39267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537</v>
      </c>
      <c r="D18" s="97">
        <v>121899</v>
      </c>
      <c r="E18" s="97">
        <v>516</v>
      </c>
      <c r="F18" s="97">
        <v>116711.4</v>
      </c>
      <c r="G18" s="97"/>
      <c r="H18" s="97"/>
      <c r="I18" s="97"/>
      <c r="J18" s="97"/>
      <c r="K18" s="97">
        <v>21</v>
      </c>
      <c r="L18" s="97">
        <v>4767</v>
      </c>
    </row>
    <row r="19" spans="1:12" ht="21" customHeight="1">
      <c r="A19" s="87">
        <v>14</v>
      </c>
      <c r="B19" s="99" t="s">
        <v>105</v>
      </c>
      <c r="C19" s="97">
        <v>8</v>
      </c>
      <c r="D19" s="97">
        <v>908</v>
      </c>
      <c r="E19" s="97">
        <v>8</v>
      </c>
      <c r="F19" s="97">
        <v>908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454</v>
      </c>
      <c r="E20" s="97">
        <v>1</v>
      </c>
      <c r="F20" s="97">
        <v>454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10</v>
      </c>
      <c r="D39" s="96">
        <f>SUM(D40,D47,D48,D49)</f>
        <v>16220</v>
      </c>
      <c r="E39" s="96">
        <f>SUM(E40,E47,E48,E49)</f>
        <v>10</v>
      </c>
      <c r="F39" s="96">
        <f>SUM(F40,F47,F48,F49)</f>
        <v>15766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10</v>
      </c>
      <c r="D40" s="97">
        <f>SUM(D41,D44)</f>
        <v>16220</v>
      </c>
      <c r="E40" s="97">
        <f>SUM(E41,E44)</f>
        <v>10</v>
      </c>
      <c r="F40" s="97">
        <f>SUM(F41,F44)</f>
        <v>15766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5</v>
      </c>
      <c r="D41" s="97">
        <v>11680</v>
      </c>
      <c r="E41" s="97">
        <v>5</v>
      </c>
      <c r="F41" s="97">
        <v>11680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3</v>
      </c>
      <c r="D42" s="97">
        <v>6810</v>
      </c>
      <c r="E42" s="97">
        <v>3</v>
      </c>
      <c r="F42" s="97">
        <v>6810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2</v>
      </c>
      <c r="D43" s="97">
        <v>4870</v>
      </c>
      <c r="E43" s="97">
        <v>2</v>
      </c>
      <c r="F43" s="97">
        <v>4870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4540</v>
      </c>
      <c r="E44" s="97">
        <v>5</v>
      </c>
      <c r="F44" s="97">
        <v>4086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4540</v>
      </c>
      <c r="E46" s="97">
        <v>5</v>
      </c>
      <c r="F46" s="97">
        <v>4086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8</v>
      </c>
      <c r="D50" s="96">
        <f>SUM(D51:D54)</f>
        <v>449.46000000000004</v>
      </c>
      <c r="E50" s="96">
        <f>SUM(E51:E54)</f>
        <v>8</v>
      </c>
      <c r="F50" s="96">
        <f>SUM(F51:F54)</f>
        <v>450.03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381.36</v>
      </c>
      <c r="E51" s="97">
        <v>7</v>
      </c>
      <c r="F51" s="97">
        <v>381.93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177</v>
      </c>
      <c r="D55" s="96">
        <v>80358</v>
      </c>
      <c r="E55" s="96">
        <v>177</v>
      </c>
      <c r="F55" s="96">
        <v>81684.6</v>
      </c>
      <c r="G55" s="96"/>
      <c r="H55" s="96"/>
      <c r="I55" s="96">
        <v>177</v>
      </c>
      <c r="J55" s="96">
        <v>80358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1235</v>
      </c>
      <c r="D56" s="96">
        <f t="shared" si="0"/>
        <v>939782.3999999999</v>
      </c>
      <c r="E56" s="96">
        <f t="shared" si="0"/>
        <v>1159</v>
      </c>
      <c r="F56" s="96">
        <f t="shared" si="0"/>
        <v>889422.4800000001</v>
      </c>
      <c r="G56" s="96">
        <f t="shared" si="0"/>
        <v>0</v>
      </c>
      <c r="H56" s="96">
        <f t="shared" si="0"/>
        <v>0</v>
      </c>
      <c r="I56" s="96">
        <f t="shared" si="0"/>
        <v>182</v>
      </c>
      <c r="J56" s="96">
        <f t="shared" si="0"/>
        <v>84898</v>
      </c>
      <c r="K56" s="96">
        <f t="shared" si="0"/>
        <v>76</v>
      </c>
      <c r="L56" s="96">
        <f t="shared" si="0"/>
        <v>54253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&amp;LB7931E04&amp;CФорма № 10, Підрозділ: Іллічівський міський суд Одеської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76</v>
      </c>
      <c r="F4" s="93">
        <f>SUM(F5:F25)</f>
        <v>54253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9</v>
      </c>
      <c r="F5" s="95">
        <v>7491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63</v>
      </c>
      <c r="F7" s="95">
        <v>43584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3178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&amp;LB7931E04&amp;CФорма № 10, Підрозділ: Іллічівський міський суд Одеської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Hewlett-Packard Company</cp:lastModifiedBy>
  <cp:lastPrinted>2018-03-15T14:08:04Z</cp:lastPrinted>
  <dcterms:created xsi:type="dcterms:W3CDTF">2015-09-09T10:27:37Z</dcterms:created>
  <dcterms:modified xsi:type="dcterms:W3CDTF">2021-07-15T07:00:36Z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10_00501_2.2021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B7931E04</vt:lpwstr>
  </property>
  <property fmtid="{D5CDD505-2E9C-101B-9397-08002B2CF9AE}" pid="10" name="Підрозд">
    <vt:lpwstr>Іллічівський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737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